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015" windowHeight="1074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calcChain.xml><?xml version="1.0" encoding="utf-8"?>
<calcChain xmlns="http://schemas.openxmlformats.org/spreadsheetml/2006/main">
  <c r="F19" i="2"/>
  <c r="G7"/>
  <c r="G8"/>
  <c r="G9"/>
  <c r="G10"/>
  <c r="G11"/>
  <c r="G12"/>
  <c r="G13"/>
  <c r="G14"/>
  <c r="G15"/>
  <c r="G16"/>
  <c r="G17"/>
  <c r="G18"/>
  <c r="G19"/>
</calcChain>
</file>

<file path=xl/sharedStrings.xml><?xml version="1.0" encoding="utf-8"?>
<sst xmlns="http://schemas.openxmlformats.org/spreadsheetml/2006/main" count="38" uniqueCount="38">
  <si>
    <t>Код</t>
  </si>
  <si>
    <t>Показник</t>
  </si>
  <si>
    <t>План на рік з урахуванням змін</t>
  </si>
  <si>
    <t>Касові видатки за вказаний період</t>
  </si>
  <si>
    <t>(грн)</t>
  </si>
  <si>
    <t>Спеціальний фонд (разом)</t>
  </si>
  <si>
    <t>01</t>
  </si>
  <si>
    <t xml:space="preserve"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 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</si>
  <si>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</si>
  <si>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</si>
  <si>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</si>
  <si>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</si>
  <si>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</si>
  <si>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</si>
  <si>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</si>
  <si>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</si>
  <si>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</si>
  <si>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</si>
  <si>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</si>
  <si>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</si>
  <si>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</si>
  <si>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</si>
  <si>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</si>
  <si>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</si>
  <si>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02</t>
  </si>
  <si>
    <t>Виконавчий комітет місцевої ради (міської, селищної, сільської ради), Рада міністрів Автономної Республіки Крим, державна адміністрація (обласні державні адміністрації, Київська та Севастопольська міські державні адміністрації, районні державні адмін</t>
  </si>
  <si>
    <t>8240</t>
  </si>
  <si>
    <t>Заходи та роботи з територіальної оборони</t>
  </si>
  <si>
    <t>3110</t>
  </si>
  <si>
    <t>Придбання обладнання і предметів довгострокового користування</t>
  </si>
  <si>
    <t xml:space="preserve"> </t>
  </si>
  <si>
    <t xml:space="preserve">Усього </t>
  </si>
  <si>
    <t>Додаток 4 до звіту</t>
  </si>
  <si>
    <t>План на вказаний період</t>
  </si>
  <si>
    <t xml:space="preserve">% виконання на вказаний період </t>
  </si>
  <si>
    <t>Начальник фінансового управління райдержадміністрації</t>
  </si>
  <si>
    <t xml:space="preserve">                   Ірина ДЯЧЕНКО</t>
  </si>
  <si>
    <t>Аналіз фінансування установ районного бюджету за І півріччя 2025 року</t>
  </si>
</sst>
</file>

<file path=xl/styles.xml><?xml version="1.0" encoding="utf-8"?>
<styleSheet xmlns="http://schemas.openxmlformats.org/spreadsheetml/2006/main">
  <fonts count="30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0"/>
    <xf numFmtId="0" fontId="20" fillId="0" borderId="8" applyNumberFormat="0" applyFill="0" applyAlignment="0" applyProtection="0"/>
    <xf numFmtId="0" fontId="21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2" fillId="22" borderId="10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8" fillId="0" borderId="0" xfId="0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45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topLeftCell="B1" workbookViewId="0">
      <selection activeCell="F17" sqref="F17"/>
    </sheetView>
  </sheetViews>
  <sheetFormatPr defaultRowHeight="12.75"/>
  <cols>
    <col min="1" max="1" width="0" style="1" hidden="1" customWidth="1"/>
    <col min="2" max="2" width="12.7109375" style="8" customWidth="1"/>
    <col min="3" max="3" width="50.7109375" style="7" customWidth="1"/>
    <col min="4" max="6" width="15.7109375" style="1" customWidth="1"/>
    <col min="7" max="7" width="17.4257812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1" spans="1:10">
      <c r="G1" s="1" t="s">
        <v>32</v>
      </c>
    </row>
    <row r="2" spans="1:10" ht="18">
      <c r="B2" s="19" t="s">
        <v>37</v>
      </c>
      <c r="C2" s="19"/>
      <c r="D2" s="19"/>
      <c r="E2" s="19"/>
      <c r="F2" s="19"/>
      <c r="G2" s="19"/>
    </row>
    <row r="3" spans="1:10">
      <c r="B3" s="20" t="s">
        <v>5</v>
      </c>
      <c r="C3" s="20"/>
      <c r="D3" s="20"/>
      <c r="E3" s="20"/>
      <c r="F3" s="20"/>
      <c r="G3" s="20"/>
    </row>
    <row r="4" spans="1:10">
      <c r="G4" s="2" t="s">
        <v>4</v>
      </c>
    </row>
    <row r="5" spans="1:10" s="4" customFormat="1" ht="38.25">
      <c r="A5" s="9"/>
      <c r="B5" s="3" t="s">
        <v>0</v>
      </c>
      <c r="C5" s="3" t="s">
        <v>1</v>
      </c>
      <c r="D5" s="3" t="s">
        <v>2</v>
      </c>
      <c r="E5" s="3" t="s">
        <v>33</v>
      </c>
      <c r="F5" s="3" t="s">
        <v>3</v>
      </c>
      <c r="G5" s="3" t="s">
        <v>34</v>
      </c>
    </row>
    <row r="6" spans="1:10">
      <c r="A6" s="10"/>
      <c r="B6" s="5">
        <v>1</v>
      </c>
      <c r="C6" s="5">
        <v>2</v>
      </c>
      <c r="D6" s="5">
        <v>4</v>
      </c>
      <c r="E6" s="5">
        <v>5</v>
      </c>
      <c r="F6" s="5">
        <v>8</v>
      </c>
      <c r="G6" s="5">
        <v>16</v>
      </c>
    </row>
    <row r="7" spans="1:10" ht="63.75">
      <c r="A7" s="11">
        <v>1</v>
      </c>
      <c r="B7" s="12" t="s">
        <v>6</v>
      </c>
      <c r="C7" s="13" t="s">
        <v>7</v>
      </c>
      <c r="D7" s="14">
        <v>200000</v>
      </c>
      <c r="E7" s="14">
        <v>100000</v>
      </c>
      <c r="F7" s="14">
        <v>230024.84</v>
      </c>
      <c r="G7" s="15">
        <f t="shared" ref="G7:G19" si="0">IF(E7=0,0,(F7/E7)*100)</f>
        <v>230.02484000000001</v>
      </c>
      <c r="H7" s="6"/>
    </row>
    <row r="8" spans="1:10" ht="51">
      <c r="A8" s="11">
        <v>1</v>
      </c>
      <c r="B8" s="12" t="s">
        <v>8</v>
      </c>
      <c r="C8" s="13" t="s">
        <v>9</v>
      </c>
      <c r="D8" s="14">
        <v>200000</v>
      </c>
      <c r="E8" s="14">
        <v>100000</v>
      </c>
      <c r="F8" s="14">
        <v>230024.84</v>
      </c>
      <c r="G8" s="15">
        <f t="shared" si="0"/>
        <v>230.02484000000001</v>
      </c>
      <c r="H8" s="6"/>
      <c r="J8" s="18"/>
    </row>
    <row r="9" spans="1:10">
      <c r="A9" s="11">
        <v>0</v>
      </c>
      <c r="B9" s="12" t="s">
        <v>10</v>
      </c>
      <c r="C9" s="13" t="s">
        <v>11</v>
      </c>
      <c r="D9" s="14">
        <v>0</v>
      </c>
      <c r="E9" s="14">
        <v>0</v>
      </c>
      <c r="F9" s="14">
        <v>155219.16</v>
      </c>
      <c r="G9" s="15">
        <f t="shared" si="0"/>
        <v>0</v>
      </c>
      <c r="H9" s="6"/>
    </row>
    <row r="10" spans="1:10">
      <c r="A10" s="11">
        <v>0</v>
      </c>
      <c r="B10" s="12" t="s">
        <v>12</v>
      </c>
      <c r="C10" s="13" t="s">
        <v>13</v>
      </c>
      <c r="D10" s="14">
        <v>0</v>
      </c>
      <c r="E10" s="14">
        <v>0</v>
      </c>
      <c r="F10" s="14">
        <v>19980</v>
      </c>
      <c r="G10" s="15">
        <f t="shared" si="0"/>
        <v>0</v>
      </c>
      <c r="H10" s="6"/>
    </row>
    <row r="11" spans="1:10">
      <c r="A11" s="11">
        <v>0</v>
      </c>
      <c r="B11" s="12" t="s">
        <v>14</v>
      </c>
      <c r="C11" s="13" t="s">
        <v>15</v>
      </c>
      <c r="D11" s="14">
        <v>100000</v>
      </c>
      <c r="E11" s="14">
        <v>50000</v>
      </c>
      <c r="F11" s="14">
        <v>32105</v>
      </c>
      <c r="G11" s="15">
        <f t="shared" si="0"/>
        <v>64.209999999999994</v>
      </c>
      <c r="H11" s="6"/>
    </row>
    <row r="12" spans="1:10">
      <c r="A12" s="11">
        <v>0</v>
      </c>
      <c r="B12" s="12" t="s">
        <v>16</v>
      </c>
      <c r="C12" s="13" t="s">
        <v>17</v>
      </c>
      <c r="D12" s="14">
        <v>80000</v>
      </c>
      <c r="E12" s="14">
        <v>40000</v>
      </c>
      <c r="F12" s="14">
        <v>9924.2800000000007</v>
      </c>
      <c r="G12" s="15">
        <f t="shared" si="0"/>
        <v>24.810700000000001</v>
      </c>
      <c r="H12" s="6"/>
    </row>
    <row r="13" spans="1:10">
      <c r="A13" s="11">
        <v>0</v>
      </c>
      <c r="B13" s="12" t="s">
        <v>18</v>
      </c>
      <c r="C13" s="13" t="s">
        <v>19</v>
      </c>
      <c r="D13" s="14">
        <v>0</v>
      </c>
      <c r="E13" s="14">
        <v>0</v>
      </c>
      <c r="F13" s="14">
        <v>414.93</v>
      </c>
      <c r="G13" s="15">
        <f t="shared" si="0"/>
        <v>0</v>
      </c>
      <c r="H13" s="6"/>
    </row>
    <row r="14" spans="1:10" ht="25.5">
      <c r="A14" s="11">
        <v>0</v>
      </c>
      <c r="B14" s="12" t="s">
        <v>20</v>
      </c>
      <c r="C14" s="13" t="s">
        <v>21</v>
      </c>
      <c r="D14" s="14">
        <v>0</v>
      </c>
      <c r="E14" s="14">
        <v>0</v>
      </c>
      <c r="F14" s="14">
        <v>232.62</v>
      </c>
      <c r="G14" s="15">
        <f t="shared" si="0"/>
        <v>0</v>
      </c>
      <c r="H14" s="6"/>
    </row>
    <row r="15" spans="1:10">
      <c r="A15" s="11">
        <v>0</v>
      </c>
      <c r="B15" s="12" t="s">
        <v>22</v>
      </c>
      <c r="C15" s="13" t="s">
        <v>23</v>
      </c>
      <c r="D15" s="14">
        <v>20000</v>
      </c>
      <c r="E15" s="14">
        <v>10000</v>
      </c>
      <c r="F15" s="14">
        <v>12148.85</v>
      </c>
      <c r="G15" s="15">
        <f t="shared" si="0"/>
        <v>121.4885</v>
      </c>
      <c r="H15" s="6"/>
    </row>
    <row r="16" spans="1:10" ht="63.75">
      <c r="A16" s="11">
        <v>1</v>
      </c>
      <c r="B16" s="12" t="s">
        <v>24</v>
      </c>
      <c r="C16" s="13" t="s">
        <v>25</v>
      </c>
      <c r="D16" s="14">
        <v>1270000</v>
      </c>
      <c r="E16" s="14">
        <v>1270000</v>
      </c>
      <c r="F16" s="14">
        <v>346500</v>
      </c>
      <c r="G16" s="15">
        <f t="shared" si="0"/>
        <v>27.283464566929133</v>
      </c>
      <c r="H16" s="6"/>
    </row>
    <row r="17" spans="1:8">
      <c r="A17" s="11">
        <v>1</v>
      </c>
      <c r="B17" s="12" t="s">
        <v>26</v>
      </c>
      <c r="C17" s="13" t="s">
        <v>27</v>
      </c>
      <c r="D17" s="14">
        <v>1270000</v>
      </c>
      <c r="E17" s="14">
        <v>1270000</v>
      </c>
      <c r="F17" s="14">
        <v>346500</v>
      </c>
      <c r="G17" s="15">
        <f t="shared" si="0"/>
        <v>27.283464566929133</v>
      </c>
      <c r="H17" s="6"/>
    </row>
    <row r="18" spans="1:8" ht="25.5">
      <c r="A18" s="11">
        <v>0</v>
      </c>
      <c r="B18" s="12" t="s">
        <v>28</v>
      </c>
      <c r="C18" s="13" t="s">
        <v>29</v>
      </c>
      <c r="D18" s="14">
        <v>1270000</v>
      </c>
      <c r="E18" s="14">
        <v>1270000</v>
      </c>
      <c r="F18" s="14">
        <v>346500</v>
      </c>
      <c r="G18" s="15">
        <f t="shared" si="0"/>
        <v>27.283464566929133</v>
      </c>
      <c r="H18" s="6"/>
    </row>
    <row r="19" spans="1:8">
      <c r="A19" s="11">
        <v>1</v>
      </c>
      <c r="B19" s="12" t="s">
        <v>30</v>
      </c>
      <c r="C19" s="13" t="s">
        <v>31</v>
      </c>
      <c r="D19" s="14">
        <v>1470000</v>
      </c>
      <c r="E19" s="14">
        <v>1370000</v>
      </c>
      <c r="F19" s="14">
        <f>F7+F17</f>
        <v>576524.84</v>
      </c>
      <c r="G19" s="15">
        <f t="shared" si="0"/>
        <v>42.082105109489049</v>
      </c>
      <c r="H19" s="6"/>
    </row>
    <row r="21" spans="1:8" ht="15.75">
      <c r="B21" s="21" t="s">
        <v>35</v>
      </c>
      <c r="C21" s="21"/>
      <c r="D21" s="21"/>
      <c r="E21" s="16"/>
      <c r="F21" s="16" t="s">
        <v>36</v>
      </c>
      <c r="G21" s="17"/>
    </row>
    <row r="29" spans="1:8" hidden="1"/>
  </sheetData>
  <mergeCells count="3">
    <mergeCell ref="B2:G2"/>
    <mergeCell ref="B3:G3"/>
    <mergeCell ref="B21:D21"/>
  </mergeCells>
  <conditionalFormatting sqref="B7:B19">
    <cfRule type="expression" dxfId="44" priority="58" stopIfTrue="1">
      <formula>A7=1</formula>
    </cfRule>
    <cfRule type="expression" dxfId="43" priority="59" stopIfTrue="1">
      <formula>A7=2</formula>
    </cfRule>
    <cfRule type="expression" dxfId="42" priority="60" stopIfTrue="1">
      <formula>A7=3</formula>
    </cfRule>
  </conditionalFormatting>
  <conditionalFormatting sqref="C7:C19">
    <cfRule type="expression" dxfId="41" priority="61" stopIfTrue="1">
      <formula>A7=1</formula>
    </cfRule>
    <cfRule type="expression" dxfId="40" priority="62" stopIfTrue="1">
      <formula>A7=2</formula>
    </cfRule>
    <cfRule type="expression" dxfId="39" priority="63" stopIfTrue="1">
      <formula>A7=3</formula>
    </cfRule>
  </conditionalFormatting>
  <conditionalFormatting sqref="D7:D19">
    <cfRule type="expression" dxfId="38" priority="67" stopIfTrue="1">
      <formula>A7=1</formula>
    </cfRule>
    <cfRule type="expression" dxfId="37" priority="68" stopIfTrue="1">
      <formula>A7=2</formula>
    </cfRule>
    <cfRule type="expression" dxfId="36" priority="69" stopIfTrue="1">
      <formula>A7=3</formula>
    </cfRule>
  </conditionalFormatting>
  <conditionalFormatting sqref="E7:E19">
    <cfRule type="expression" dxfId="35" priority="70" stopIfTrue="1">
      <formula>A7=1</formula>
    </cfRule>
    <cfRule type="expression" dxfId="34" priority="71" stopIfTrue="1">
      <formula>A7=2</formula>
    </cfRule>
    <cfRule type="expression" dxfId="33" priority="72" stopIfTrue="1">
      <formula>A7=3</formula>
    </cfRule>
  </conditionalFormatting>
  <conditionalFormatting sqref="F7:F19">
    <cfRule type="expression" dxfId="32" priority="79" stopIfTrue="1">
      <formula>A7=1</formula>
    </cfRule>
    <cfRule type="expression" dxfId="31" priority="80" stopIfTrue="1">
      <formula>A7=2</formula>
    </cfRule>
    <cfRule type="expression" dxfId="30" priority="81" stopIfTrue="1">
      <formula>A7=3</formula>
    </cfRule>
  </conditionalFormatting>
  <conditionalFormatting sqref="G7:G19">
    <cfRule type="expression" dxfId="29" priority="103" stopIfTrue="1">
      <formula>A7=1</formula>
    </cfRule>
    <cfRule type="expression" dxfId="28" priority="104" stopIfTrue="1">
      <formula>A7=2</formula>
    </cfRule>
    <cfRule type="expression" dxfId="27" priority="105" stopIfTrue="1">
      <formula>A7=3</formula>
    </cfRule>
  </conditionalFormatting>
  <conditionalFormatting sqref="B21:B30">
    <cfRule type="expression" dxfId="26" priority="55" stopIfTrue="1">
      <formula>A21=1</formula>
    </cfRule>
    <cfRule type="expression" dxfId="25" priority="56" stopIfTrue="1">
      <formula>A21=2</formula>
    </cfRule>
    <cfRule type="expression" dxfId="24" priority="57" stopIfTrue="1">
      <formula>A21=3</formula>
    </cfRule>
  </conditionalFormatting>
  <conditionalFormatting sqref="C21:C30">
    <cfRule type="expression" dxfId="23" priority="52" stopIfTrue="1">
      <formula>A21=1</formula>
    </cfRule>
    <cfRule type="expression" dxfId="22" priority="53" stopIfTrue="1">
      <formula>A21=2</formula>
    </cfRule>
    <cfRule type="expression" dxfId="21" priority="54" stopIfTrue="1">
      <formula>A21=3</formula>
    </cfRule>
  </conditionalFormatting>
  <conditionalFormatting sqref="D21:D30">
    <cfRule type="expression" dxfId="20" priority="46" stopIfTrue="1">
      <formula>A21=1</formula>
    </cfRule>
    <cfRule type="expression" dxfId="19" priority="47" stopIfTrue="1">
      <formula>A21=2</formula>
    </cfRule>
    <cfRule type="expression" dxfId="18" priority="48" stopIfTrue="1">
      <formula>A21=3</formula>
    </cfRule>
  </conditionalFormatting>
  <conditionalFormatting sqref="E21:E30">
    <cfRule type="expression" dxfId="17" priority="43" stopIfTrue="1">
      <formula>A21=1</formula>
    </cfRule>
    <cfRule type="expression" dxfId="16" priority="44" stopIfTrue="1">
      <formula>A21=2</formula>
    </cfRule>
    <cfRule type="expression" dxfId="15" priority="45" stopIfTrue="1">
      <formula>A21=3</formula>
    </cfRule>
  </conditionalFormatting>
  <conditionalFormatting sqref="F21:F30">
    <cfRule type="expression" dxfId="14" priority="34" stopIfTrue="1">
      <formula>A21=1</formula>
    </cfRule>
    <cfRule type="expression" dxfId="13" priority="35" stopIfTrue="1">
      <formula>A21=2</formula>
    </cfRule>
    <cfRule type="expression" dxfId="12" priority="36" stopIfTrue="1">
      <formula>A21=3</formula>
    </cfRule>
  </conditionalFormatting>
  <conditionalFormatting sqref="G21:G30">
    <cfRule type="expression" dxfId="11" priority="10" stopIfTrue="1">
      <formula>A21=1</formula>
    </cfRule>
    <cfRule type="expression" dxfId="10" priority="11" stopIfTrue="1">
      <formula>A21=2</formula>
    </cfRule>
    <cfRule type="expression" dxfId="9" priority="12" stopIfTrue="1">
      <formula>A21=3</formula>
    </cfRule>
  </conditionalFormatting>
  <conditionalFormatting sqref="F21">
    <cfRule type="expression" dxfId="8" priority="7" stopIfTrue="1">
      <formula>A21=1</formula>
    </cfRule>
    <cfRule type="expression" dxfId="7" priority="8" stopIfTrue="1">
      <formula>A21=2</formula>
    </cfRule>
    <cfRule type="expression" dxfId="6" priority="9" stopIfTrue="1">
      <formula>A21=3</formula>
    </cfRule>
  </conditionalFormatting>
  <conditionalFormatting sqref="D21">
    <cfRule type="expression" dxfId="5" priority="4" stopIfTrue="1">
      <formula>A21=1</formula>
    </cfRule>
    <cfRule type="expression" dxfId="4" priority="5" stopIfTrue="1">
      <formula>A21=2</formula>
    </cfRule>
    <cfRule type="expression" dxfId="3" priority="6" stopIfTrue="1">
      <formula>A21=3</formula>
    </cfRule>
  </conditionalFormatting>
  <conditionalFormatting sqref="E21">
    <cfRule type="expression" dxfId="2" priority="1" stopIfTrue="1">
      <formula>A21=1</formula>
    </cfRule>
    <cfRule type="expression" dxfId="1" priority="2" stopIfTrue="1">
      <formula>A21=2</formula>
    </cfRule>
    <cfRule type="expression" dxfId="0" priority="3" stopIfTrue="1">
      <formula>A21=3</formula>
    </cfRule>
  </conditionalFormatting>
  <pageMargins left="0.31496062992125984" right="0.31496062992125984" top="0.39370078740157483" bottom="0.39370078740157483" header="0" footer="0"/>
  <pageSetup paperSize="9" scale="85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2025-08-08T08:52:21Z</cp:lastPrinted>
  <dcterms:created xsi:type="dcterms:W3CDTF">2025-05-12T08:16:38Z</dcterms:created>
  <dcterms:modified xsi:type="dcterms:W3CDTF">2025-08-08T08:53:04Z</dcterms:modified>
</cp:coreProperties>
</file>